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vets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5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G195" i="1"/>
  <c r="I195" i="1"/>
  <c r="H195" i="1"/>
  <c r="F195" i="1"/>
</calcChain>
</file>

<file path=xl/sharedStrings.xml><?xml version="1.0" encoding="utf-8"?>
<sst xmlns="http://schemas.openxmlformats.org/spreadsheetml/2006/main" count="298" uniqueCount="90">
  <si>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</si>
  <si>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</si>
  <si>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</si>
  <si>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</si>
  <si>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</si>
  <si>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</si>
  <si>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</si>
  <si>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</si>
  <si>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</si>
  <si>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</si>
  <si>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</si>
  <si>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</si>
  <si>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</si>
  <si>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</si>
  <si>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</si>
  <si>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</si>
  <si>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</si>
  <si>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</si>
  <si>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</si>
  <si>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</si>
  <si>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</si>
  <si>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</si>
  <si>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</si>
  <si>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</si>
  <si>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</si>
  <si>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</si>
  <si>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</si>
  <si>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</si>
  <si>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</si>
  <si>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</si>
  <si>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</si>
  <si>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</si>
  <si>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</si>
  <si>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</si>
  <si>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</si>
  <si>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</si>
  <si>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</si>
  <si>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</si>
  <si>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</si>
  <si>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 и сахаром</t>
  </si>
  <si>
    <t>54-4гн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</si>
  <si>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</si>
  <si>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</si>
  <si>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</si>
  <si>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</si>
  <si>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</si>
  <si>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</si>
  <si>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</si>
  <si>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</si>
  <si>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</si>
  <si>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</si>
  <si>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</si>
  <si>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</si>
  <si>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</si>
  <si>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</si>
  <si>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</si>
  <si>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</si>
  <si>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</si>
  <si>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</si>
  <si>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</si>
  <si>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</si>
  <si>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Салат из белокочанной капусты</t>
  </si>
  <si>
    <t>54-7з</t>
  </si>
  <si>
    <t>Компот из свежих яблок</t>
  </si>
  <si>
    <t>54-32хн</t>
  </si>
  <si>
    <t>Салат из моркови и яблок</t>
  </si>
  <si>
    <t>54-11з</t>
  </si>
  <si>
    <t>Каша гречневая рассыпчатая с курицей тушеной с морковью</t>
  </si>
  <si>
    <t>54-4г, 54-25м</t>
  </si>
  <si>
    <t>Напиток из шиповника</t>
  </si>
  <si>
    <t>54-13хн</t>
  </si>
  <si>
    <t>Плов с курицей</t>
  </si>
  <si>
    <t>54-12м</t>
  </si>
  <si>
    <t>Рагу из овощей с котлетой из курицы</t>
  </si>
  <si>
    <t>54-9г,54-5м</t>
  </si>
  <si>
    <t>54-21г, 54-5м, 54-3 соус</t>
  </si>
  <si>
    <t>Картофельное пюре и котлета из говядины, соус красный основной</t>
  </si>
  <si>
    <t>54-11г,54-4м,54-3соус</t>
  </si>
  <si>
    <t>Горошница и котлета из курицы, соус красный основной</t>
  </si>
  <si>
    <t>Каша вязкая молочная пшеничная</t>
  </si>
  <si>
    <t>54-13к</t>
  </si>
  <si>
    <t>Каша гречневая рассыпчатая и тефтели из говядины с рисом</t>
  </si>
  <si>
    <t>54-4г,54-16м</t>
  </si>
  <si>
    <t>Рыба, припущенная в молоке (минтай) и макароны отварные</t>
  </si>
  <si>
    <t>54-7р, 54-1г</t>
  </si>
  <si>
    <t>Жаркое по-домашнему из курицы</t>
  </si>
  <si>
    <t>54-28м</t>
  </si>
  <si>
    <t>Директор</t>
  </si>
  <si>
    <t>МБОУ "ССОШ№1"</t>
  </si>
  <si>
    <t>Нефёдова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</si>
</sst>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87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80</v>
      </c>
      <c r="L6" s="40">
        <v>20.96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55</v>
      </c>
      <c r="L8" s="43">
        <v>1.5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56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41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56</v>
      </c>
      <c r="L11" s="43">
        <v>3</v>
      </c>
    </row>
    <row r="12" spans="1:12" ht="14.4" x14ac:dyDescent="0.3">
      <c r="A12" s="23"/>
      <c r="B12" s="15"/>
      <c r="C12" s="11"/>
      <c r="D12" s="6"/>
      <c r="E12" s="42" t="s">
        <v>48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49</v>
      </c>
      <c r="L12" s="43">
        <v>13.98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15.9</v>
      </c>
      <c r="I13" s="19">
        <f t="shared" si="0"/>
        <v>80.5</v>
      </c>
      <c r="J13" s="19">
        <f t="shared" si="0"/>
        <v>540.80000000000007</v>
      </c>
      <c r="K13" s="25"/>
      <c r="L13" s="19">
        <f t="shared" ref="L13" si="1">SUM(L6:L12)</f>
        <v>43.44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18.5</v>
      </c>
      <c r="H24" s="32">
        <f t="shared" si="4"/>
        <v>15.9</v>
      </c>
      <c r="I24" s="32">
        <f t="shared" si="4"/>
        <v>80.5</v>
      </c>
      <c r="J24" s="32">
        <f t="shared" si="4"/>
        <v>540.80000000000007</v>
      </c>
      <c r="K24" s="32"/>
      <c r="L24" s="32">
        <f t="shared" ref="L24" si="5">L13+L23</f>
        <v>43.44</v>
      </c>
    </row>
    <row r="25" spans="1:12" ht="43.2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255</v>
      </c>
      <c r="G25" s="40">
        <v>32.200000000000003</v>
      </c>
      <c r="H25" s="40">
        <v>5.6</v>
      </c>
      <c r="I25" s="40">
        <v>47.1</v>
      </c>
      <c r="J25" s="40">
        <v>367.2</v>
      </c>
      <c r="K25" s="52" t="s">
        <v>75</v>
      </c>
      <c r="L25" s="40">
        <v>29.97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44</v>
      </c>
      <c r="L27" s="43">
        <v>3.3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>
        <v>2.25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41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56</v>
      </c>
      <c r="L30" s="43">
        <v>1.5</v>
      </c>
    </row>
    <row r="31" spans="1:12" ht="14.4" x14ac:dyDescent="0.3">
      <c r="A31" s="14"/>
      <c r="B31" s="15"/>
      <c r="C31" s="11"/>
      <c r="D31" s="6" t="s">
        <v>26</v>
      </c>
      <c r="E31" s="42" t="s">
        <v>57</v>
      </c>
      <c r="F31" s="43">
        <v>60</v>
      </c>
      <c r="G31" s="43">
        <v>0.8</v>
      </c>
      <c r="H31" s="43">
        <v>2.7</v>
      </c>
      <c r="I31" s="43">
        <v>4.5999999999999996</v>
      </c>
      <c r="J31" s="43">
        <v>45.7</v>
      </c>
      <c r="K31" s="44" t="s">
        <v>58</v>
      </c>
      <c r="L31" s="43">
        <v>4.18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36.5</v>
      </c>
      <c r="H32" s="19">
        <f t="shared" ref="H32" si="7">SUM(H25:H31)</f>
        <v>8.8000000000000007</v>
      </c>
      <c r="I32" s="19">
        <f t="shared" ref="I32" si="8">SUM(I25:I31)</f>
        <v>79</v>
      </c>
      <c r="J32" s="19">
        <f t="shared" ref="J32:L32" si="9">SUM(J25:J31)</f>
        <v>540.4</v>
      </c>
      <c r="K32" s="25"/>
      <c r="L32" s="19">
        <f t="shared" si="9"/>
        <v>41.199999999999996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36.5</v>
      </c>
      <c r="H43" s="32">
        <f t="shared" ref="H43" si="15">H32+H42</f>
        <v>8.8000000000000007</v>
      </c>
      <c r="I43" s="32">
        <f t="shared" ref="I43" si="16">I32+I42</f>
        <v>79</v>
      </c>
      <c r="J43" s="32">
        <f t="shared" ref="J43:L43" si="17">J32+J42</f>
        <v>540.4</v>
      </c>
      <c r="K43" s="32"/>
      <c r="L43" s="32">
        <f t="shared" si="17"/>
        <v>41.199999999999996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240</v>
      </c>
      <c r="G44" s="40">
        <v>21.2</v>
      </c>
      <c r="H44" s="40">
        <v>19.5</v>
      </c>
      <c r="I44" s="40">
        <v>43.2</v>
      </c>
      <c r="J44" s="40">
        <v>433.4</v>
      </c>
      <c r="K44" s="41" t="s">
        <v>82</v>
      </c>
      <c r="L44" s="40">
        <v>64.7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40</v>
      </c>
      <c r="L46" s="43">
        <v>5.95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15</v>
      </c>
      <c r="G47" s="43">
        <v>1.1000000000000001</v>
      </c>
      <c r="H47" s="43">
        <v>0.1</v>
      </c>
      <c r="I47" s="43">
        <v>7.4</v>
      </c>
      <c r="J47" s="43">
        <v>35.200000000000003</v>
      </c>
      <c r="K47" s="44" t="s">
        <v>56</v>
      </c>
      <c r="L47" s="43">
        <v>1.1200000000000001</v>
      </c>
    </row>
    <row r="48" spans="1:12" ht="14.4" x14ac:dyDescent="0.3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56</v>
      </c>
      <c r="L48" s="43">
        <v>17</v>
      </c>
    </row>
    <row r="49" spans="1:12" ht="14.4" x14ac:dyDescent="0.3">
      <c r="A49" s="23"/>
      <c r="B49" s="15"/>
      <c r="C49" s="11"/>
      <c r="D49" s="6" t="s">
        <v>23</v>
      </c>
      <c r="E49" s="42" t="s">
        <v>41</v>
      </c>
      <c r="F49" s="43">
        <v>15</v>
      </c>
      <c r="G49" s="43">
        <v>1</v>
      </c>
      <c r="H49" s="43">
        <v>0.2</v>
      </c>
      <c r="I49" s="43">
        <v>5.9</v>
      </c>
      <c r="J49" s="43">
        <v>29.3</v>
      </c>
      <c r="K49" s="44" t="s">
        <v>56</v>
      </c>
      <c r="L49" s="43">
        <v>1.5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25.3</v>
      </c>
      <c r="H51" s="19">
        <f t="shared" ref="H51" si="19">SUM(H44:H50)</f>
        <v>21.3</v>
      </c>
      <c r="I51" s="19">
        <f t="shared" ref="I51" si="20">SUM(I44:I50)</f>
        <v>74.900000000000006</v>
      </c>
      <c r="J51" s="19">
        <f t="shared" ref="J51:L51" si="21">SUM(J44:J50)</f>
        <v>593.19999999999993</v>
      </c>
      <c r="K51" s="25"/>
      <c r="L51" s="19">
        <f t="shared" si="21"/>
        <v>90.27000000000001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570</v>
      </c>
      <c r="G62" s="32">
        <f t="shared" ref="G62" si="26">G51+G61</f>
        <v>25.3</v>
      </c>
      <c r="H62" s="32">
        <f t="shared" ref="H62" si="27">H51+H61</f>
        <v>21.3</v>
      </c>
      <c r="I62" s="32">
        <f t="shared" ref="I62" si="28">I51+I61</f>
        <v>74.900000000000006</v>
      </c>
      <c r="J62" s="32">
        <f t="shared" ref="J62:L62" si="29">J51+J61</f>
        <v>593.19999999999993</v>
      </c>
      <c r="K62" s="32"/>
      <c r="L62" s="32">
        <f t="shared" si="29"/>
        <v>90.27000000000001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83</v>
      </c>
      <c r="F63" s="40">
        <v>240</v>
      </c>
      <c r="G63" s="40">
        <v>17.100000000000001</v>
      </c>
      <c r="H63" s="40">
        <v>11.7</v>
      </c>
      <c r="I63" s="40">
        <v>35.4</v>
      </c>
      <c r="J63" s="40">
        <v>315.3</v>
      </c>
      <c r="K63" s="41" t="s">
        <v>84</v>
      </c>
      <c r="L63" s="40">
        <v>29.87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60</v>
      </c>
      <c r="L65" s="43">
        <v>6.12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56</v>
      </c>
      <c r="L66" s="43">
        <v>1.1200000000000001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41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56</v>
      </c>
      <c r="L68" s="43">
        <v>1.5</v>
      </c>
    </row>
    <row r="69" spans="1:12" ht="14.4" x14ac:dyDescent="0.3">
      <c r="A69" s="23"/>
      <c r="B69" s="15"/>
      <c r="C69" s="11"/>
      <c r="D69" s="6" t="s">
        <v>26</v>
      </c>
      <c r="E69" s="42" t="s">
        <v>61</v>
      </c>
      <c r="F69" s="43">
        <v>60</v>
      </c>
      <c r="G69" s="43">
        <v>1.5</v>
      </c>
      <c r="H69" s="43">
        <v>6.1</v>
      </c>
      <c r="I69" s="43">
        <v>6.2</v>
      </c>
      <c r="J69" s="43">
        <v>85.8</v>
      </c>
      <c r="K69" s="44" t="s">
        <v>62</v>
      </c>
      <c r="L69" s="43">
        <v>6.22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21.200000000000003</v>
      </c>
      <c r="H70" s="19">
        <f t="shared" ref="H70" si="31">SUM(H63:H69)</f>
        <v>18.099999999999998</v>
      </c>
      <c r="I70" s="19">
        <f t="shared" ref="I70" si="32">SUM(I63:I69)</f>
        <v>74.7</v>
      </c>
      <c r="J70" s="19">
        <f t="shared" ref="J70:L70" si="33">SUM(J63:J69)</f>
        <v>546.6</v>
      </c>
      <c r="K70" s="25"/>
      <c r="L70" s="19">
        <f t="shared" si="33"/>
        <v>44.83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530</v>
      </c>
      <c r="G81" s="32">
        <f t="shared" ref="G81" si="38">G70+G80</f>
        <v>21.200000000000003</v>
      </c>
      <c r="H81" s="32">
        <f t="shared" ref="H81" si="39">H70+H80</f>
        <v>18.099999999999998</v>
      </c>
      <c r="I81" s="32">
        <f t="shared" ref="I81" si="40">I70+I80</f>
        <v>74.7</v>
      </c>
      <c r="J81" s="32">
        <f t="shared" ref="J81:L81" si="41">J70+J80</f>
        <v>546.6</v>
      </c>
      <c r="K81" s="32"/>
      <c r="L81" s="32">
        <f t="shared" si="41"/>
        <v>44.83</v>
      </c>
    </row>
    <row r="82" spans="1:12" ht="43.2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255</v>
      </c>
      <c r="G82" s="40">
        <v>20</v>
      </c>
      <c r="H82" s="40">
        <v>21.4</v>
      </c>
      <c r="I82" s="40">
        <v>35.9</v>
      </c>
      <c r="J82" s="40">
        <v>415.7</v>
      </c>
      <c r="K82" s="52" t="s">
        <v>77</v>
      </c>
      <c r="L82" s="40">
        <v>87.74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64</v>
      </c>
      <c r="L84" s="43">
        <v>8.3000000000000007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56</v>
      </c>
      <c r="L85" s="43">
        <v>1.5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41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56</v>
      </c>
      <c r="L87" s="43">
        <v>2.25</v>
      </c>
    </row>
    <row r="88" spans="1:12" ht="14.4" x14ac:dyDescent="0.3">
      <c r="A88" s="23"/>
      <c r="B88" s="15"/>
      <c r="C88" s="11"/>
      <c r="D88" s="6" t="s">
        <v>26</v>
      </c>
      <c r="E88" s="42" t="s">
        <v>65</v>
      </c>
      <c r="F88" s="43">
        <v>60</v>
      </c>
      <c r="G88" s="43">
        <v>0.5</v>
      </c>
      <c r="H88" s="43">
        <v>6.1</v>
      </c>
      <c r="I88" s="43">
        <v>4.3</v>
      </c>
      <c r="J88" s="43">
        <v>74.3</v>
      </c>
      <c r="K88" s="44" t="s">
        <v>66</v>
      </c>
      <c r="L88" s="43">
        <v>7.39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23.8</v>
      </c>
      <c r="H89" s="19">
        <f t="shared" ref="H89" si="43">SUM(H82:H88)</f>
        <v>28.1</v>
      </c>
      <c r="I89" s="19">
        <f t="shared" ref="I89" si="44">SUM(I82:I88)</f>
        <v>69.399999999999991</v>
      </c>
      <c r="J89" s="19">
        <f t="shared" ref="J89:L89" si="45">SUM(J82:J88)</f>
        <v>625.5</v>
      </c>
      <c r="K89" s="25"/>
      <c r="L89" s="19">
        <f t="shared" si="45"/>
        <v>107.17999999999999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23.8</v>
      </c>
      <c r="H100" s="32">
        <f t="shared" ref="H100" si="51">H89+H99</f>
        <v>28.1</v>
      </c>
      <c r="I100" s="32">
        <f t="shared" ref="I100" si="52">I89+I99</f>
        <v>69.399999999999991</v>
      </c>
      <c r="J100" s="32">
        <f t="shared" ref="J100:L100" si="53">J89+J99</f>
        <v>625.5</v>
      </c>
      <c r="K100" s="32"/>
      <c r="L100" s="32">
        <f t="shared" si="53"/>
        <v>107.17999999999999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51</v>
      </c>
      <c r="L101" s="40">
        <v>16.23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13.37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56</v>
      </c>
      <c r="L104" s="43">
        <v>1.1200000000000001</v>
      </c>
    </row>
    <row r="105" spans="1:12" ht="14.4" x14ac:dyDescent="0.3">
      <c r="A105" s="23"/>
      <c r="B105" s="15"/>
      <c r="C105" s="11"/>
      <c r="D105" s="7" t="s">
        <v>24</v>
      </c>
      <c r="E105" s="42" t="s">
        <v>47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56</v>
      </c>
      <c r="L105" s="43">
        <v>20.399999999999999</v>
      </c>
    </row>
    <row r="106" spans="1:12" ht="14.4" x14ac:dyDescent="0.3">
      <c r="A106" s="23"/>
      <c r="B106" s="15"/>
      <c r="C106" s="11"/>
      <c r="D106" s="6" t="s">
        <v>23</v>
      </c>
      <c r="E106" s="42" t="s">
        <v>41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56</v>
      </c>
      <c r="L106" s="43">
        <v>1.5</v>
      </c>
    </row>
    <row r="107" spans="1:12" ht="14.4" x14ac:dyDescent="0.3">
      <c r="A107" s="23"/>
      <c r="B107" s="15"/>
      <c r="C107" s="11"/>
      <c r="D107" s="6"/>
      <c r="E107" s="42" t="s">
        <v>48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49</v>
      </c>
      <c r="L107" s="43">
        <v>20.97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73.59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73.59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40">
        <v>240</v>
      </c>
      <c r="G120" s="40">
        <v>20.9</v>
      </c>
      <c r="H120" s="40">
        <v>11.5</v>
      </c>
      <c r="I120" s="40">
        <v>39.9</v>
      </c>
      <c r="J120" s="40">
        <v>347.4</v>
      </c>
      <c r="K120" s="53" t="s">
        <v>68</v>
      </c>
      <c r="L120" s="40">
        <v>34.39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70</v>
      </c>
      <c r="L122" s="43">
        <v>6.18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56</v>
      </c>
      <c r="L123" s="43">
        <v>3.37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41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56</v>
      </c>
      <c r="L125" s="43">
        <v>2.5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26.599999999999998</v>
      </c>
      <c r="H127" s="19">
        <f t="shared" si="62"/>
        <v>12.4</v>
      </c>
      <c r="I127" s="19">
        <f t="shared" si="62"/>
        <v>87</v>
      </c>
      <c r="J127" s="19">
        <f t="shared" si="62"/>
        <v>567.19999999999993</v>
      </c>
      <c r="K127" s="25"/>
      <c r="L127" s="19">
        <f t="shared" ref="L127" si="63">SUM(L120:L126)</f>
        <v>46.44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510</v>
      </c>
      <c r="G138" s="32">
        <f t="shared" ref="G138" si="66">G127+G137</f>
        <v>26.599999999999998</v>
      </c>
      <c r="H138" s="32">
        <f t="shared" ref="H138" si="67">H127+H137</f>
        <v>12.4</v>
      </c>
      <c r="I138" s="32">
        <f t="shared" ref="I138" si="68">I127+I137</f>
        <v>87</v>
      </c>
      <c r="J138" s="32">
        <f t="shared" ref="J138:L138" si="69">J127+J137</f>
        <v>567.19999999999993</v>
      </c>
      <c r="K138" s="32"/>
      <c r="L138" s="32">
        <f t="shared" si="69"/>
        <v>46.44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72</v>
      </c>
      <c r="L139" s="40">
        <v>42.77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0.4</v>
      </c>
      <c r="H141" s="43">
        <v>0</v>
      </c>
      <c r="I141" s="43">
        <v>19.8</v>
      </c>
      <c r="J141" s="43">
        <v>80.8</v>
      </c>
      <c r="K141" s="44"/>
      <c r="L141" s="43">
        <v>6.12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56</v>
      </c>
      <c r="L142" s="43">
        <v>1.1299999999999999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41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56</v>
      </c>
      <c r="L144" s="43">
        <v>1.5</v>
      </c>
    </row>
    <row r="145" spans="1:12" ht="14.4" x14ac:dyDescent="0.3">
      <c r="A145" s="23"/>
      <c r="B145" s="15"/>
      <c r="C145" s="11"/>
      <c r="D145" s="6" t="s">
        <v>26</v>
      </c>
      <c r="E145" s="42" t="s">
        <v>61</v>
      </c>
      <c r="F145" s="43">
        <v>70</v>
      </c>
      <c r="G145" s="43">
        <v>1.8</v>
      </c>
      <c r="H145" s="43">
        <v>7.1</v>
      </c>
      <c r="I145" s="43">
        <v>7.3</v>
      </c>
      <c r="J145" s="43">
        <v>100.1</v>
      </c>
      <c r="K145" s="44" t="s">
        <v>62</v>
      </c>
      <c r="L145" s="43">
        <v>7.24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31.5</v>
      </c>
      <c r="H146" s="19">
        <f>SUM(H139:H145)</f>
        <v>15.499999999999998</v>
      </c>
      <c r="I146" s="19">
        <f>SUM(I139:I145)</f>
        <v>73.599999999999994</v>
      </c>
      <c r="J146" s="19">
        <f>SUM(J139:J145)</f>
        <v>560</v>
      </c>
      <c r="K146" s="25"/>
      <c r="L146" s="19">
        <f>SUM(L139:L145)</f>
        <v>58.760000000000005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2">G146+G156</f>
        <v>31.5</v>
      </c>
      <c r="H157" s="32">
        <f t="shared" ref="H157" si="73">H146+H156</f>
        <v>15.499999999999998</v>
      </c>
      <c r="I157" s="32">
        <f t="shared" ref="I157" si="74">I146+I156</f>
        <v>73.599999999999994</v>
      </c>
      <c r="J157" s="32">
        <f t="shared" ref="J157:L157" si="75">J146+J156</f>
        <v>560</v>
      </c>
      <c r="K157" s="32"/>
      <c r="L157" s="32">
        <f t="shared" si="75"/>
        <v>58.760000000000005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40">
        <v>240</v>
      </c>
      <c r="G158" s="40">
        <v>20.100000000000001</v>
      </c>
      <c r="H158" s="40">
        <v>11.4</v>
      </c>
      <c r="I158" s="40">
        <v>25.6</v>
      </c>
      <c r="J158" s="40">
        <v>285.10000000000002</v>
      </c>
      <c r="K158" s="53" t="s">
        <v>74</v>
      </c>
      <c r="L158" s="40">
        <v>41.19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53</v>
      </c>
      <c r="L160" s="43">
        <v>10.7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56</v>
      </c>
      <c r="L161" s="43">
        <v>2.62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56</v>
      </c>
      <c r="L163" s="43">
        <v>2.5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29.2</v>
      </c>
      <c r="H165" s="19">
        <f t="shared" si="76"/>
        <v>15.500000000000002</v>
      </c>
      <c r="I165" s="19">
        <f t="shared" si="76"/>
        <v>65.2</v>
      </c>
      <c r="J165" s="19">
        <f t="shared" si="76"/>
        <v>516.4</v>
      </c>
      <c r="K165" s="25"/>
      <c r="L165" s="19">
        <f t="shared" ref="L165" si="77">SUM(L158:L164)</f>
        <v>57.01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0">G165+G175</f>
        <v>29.2</v>
      </c>
      <c r="H176" s="32">
        <f t="shared" ref="H176" si="81">H165+H175</f>
        <v>15.500000000000002</v>
      </c>
      <c r="I176" s="32">
        <f t="shared" ref="I176" si="82">I165+I175</f>
        <v>65.2</v>
      </c>
      <c r="J176" s="32">
        <f t="shared" ref="J176:L176" si="83">J165+J175</f>
        <v>516.4</v>
      </c>
      <c r="K176" s="32"/>
      <c r="L176" s="32">
        <f t="shared" si="83"/>
        <v>57.01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24.8</v>
      </c>
      <c r="H177" s="40">
        <v>6.2</v>
      </c>
      <c r="I177" s="40">
        <v>17.600000000000001</v>
      </c>
      <c r="J177" s="40">
        <v>225.6</v>
      </c>
      <c r="K177" s="41" t="s">
        <v>86</v>
      </c>
      <c r="L177" s="40">
        <v>47.35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46</v>
      </c>
      <c r="L179" s="43">
        <v>11.77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56</v>
      </c>
      <c r="L180" s="43">
        <v>2.62</v>
      </c>
    </row>
    <row r="181" spans="1:12" ht="14.4" x14ac:dyDescent="0.3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56</v>
      </c>
      <c r="L181" s="43">
        <v>17</v>
      </c>
    </row>
    <row r="182" spans="1:12" ht="14.4" x14ac:dyDescent="0.3">
      <c r="A182" s="23"/>
      <c r="B182" s="15"/>
      <c r="C182" s="11"/>
      <c r="D182" s="6" t="s">
        <v>23</v>
      </c>
      <c r="E182" s="42" t="s">
        <v>41</v>
      </c>
      <c r="F182" s="43">
        <v>35</v>
      </c>
      <c r="G182" s="43">
        <v>2.2999999999999998</v>
      </c>
      <c r="H182" s="43">
        <v>0.4</v>
      </c>
      <c r="I182" s="43">
        <v>13.9</v>
      </c>
      <c r="J182" s="43">
        <v>68.5</v>
      </c>
      <c r="K182" s="44" t="s">
        <v>56</v>
      </c>
      <c r="L182" s="43">
        <v>2.5</v>
      </c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SUM(F177:F182)</f>
        <v>560</v>
      </c>
      <c r="G183" s="19">
        <f>SUM(G177:G182)</f>
        <v>33.299999999999997</v>
      </c>
      <c r="H183" s="19">
        <f>SUM(H177:H182)</f>
        <v>10.1</v>
      </c>
      <c r="I183" s="19">
        <f>SUM(I177:I182)</f>
        <v>64.800000000000011</v>
      </c>
      <c r="J183" s="19">
        <f>SUM(J177:J182)</f>
        <v>483.1</v>
      </c>
      <c r="K183" s="25"/>
      <c r="L183" s="19">
        <f>SUM(L177:L182)</f>
        <v>81.240000000000009</v>
      </c>
    </row>
    <row r="184" spans="1:12" ht="14.4" x14ac:dyDescent="0.3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4.4" x14ac:dyDescent="0.25">
      <c r="A194" s="29">
        <f>A177</f>
        <v>2</v>
      </c>
      <c r="B194" s="30">
        <f>B177</f>
        <v>5</v>
      </c>
      <c r="C194" s="57" t="s">
        <v>4</v>
      </c>
      <c r="D194" s="58"/>
      <c r="E194" s="31"/>
      <c r="F194" s="32">
        <f>F183+F193</f>
        <v>560</v>
      </c>
      <c r="G194" s="32">
        <f t="shared" ref="G194" si="86">G183+G193</f>
        <v>33.299999999999997</v>
      </c>
      <c r="H194" s="32">
        <f t="shared" ref="H194" si="87">H183+H193</f>
        <v>10.1</v>
      </c>
      <c r="I194" s="32">
        <f t="shared" ref="I194" si="88">I183+I193</f>
        <v>64.800000000000011</v>
      </c>
      <c r="J194" s="32">
        <f t="shared" ref="J194:L194" si="89">J183+J193</f>
        <v>483.1</v>
      </c>
      <c r="K194" s="32"/>
      <c r="L194" s="32">
        <f t="shared" si="89"/>
        <v>81.240000000000009</v>
      </c>
    </row>
    <row r="195" spans="1:12" ht="22.5" customHeight="1" x14ac:dyDescent="0.25">
      <c r="A195" s="27"/>
      <c r="B195" s="28"/>
      <c r="C195" s="59" t="s">
        <v>5</v>
      </c>
      <c r="D195" s="59"/>
      <c r="E195" s="59"/>
      <c r="F195" s="34">
        <f>(F24+F43+F62+F81+F100+F119+F138+F157+F176+F194)/(IF(F24=0,0,1)+IF(F43=0,0,1)+IF(F62=0,0,1)+IF(F81=0,0,1)+IF(F100=0,0,1)+IF(F119=0,0,1)+IF(F138=0,0,1)+IF(F157=0,0,1)+IF(F176=0,0,1)+IF(F194=0,0,1))</f>
        <v>537</v>
      </c>
      <c r="G195" s="34">
        <f>(G24+G43+G62+G81+G100+G119+G138+G157+G176+G194)/(IF(G24=0,0,1)+IF(G43=0,0,1)+IF(G62=0,0,1)+IF(G81=0,0,1)+IF(G100=0,0,1)+IF(G119=0,0,1)+IF(G138=0,0,1)+IF(G157=0,0,1)+IF(G176=0,0,1)+IF(G194=0,0,1))</f>
        <v>26.52</v>
      </c>
      <c r="H195" s="34">
        <f>(H24+H43+H62+H81+H100+H119+H138+H157+H176+H194)/(IF(H24=0,0,1)+IF(H43=0,0,1)+IF(H62=0,0,1)+IF(H81=0,0,1)+IF(H100=0,0,1)+IF(H119=0,0,1)+IF(H138=0,0,1)+IF(H157=0,0,1)+IF(H176=0,0,1)+IF(H194=0,0,1))</f>
        <v>16.479999999999997</v>
      </c>
      <c r="I195" s="34">
        <f>(I24+I43+I62+I81+I100+I119+I138+I157+I176+I194)/(IF(I24=0,0,1)+IF(I43=0,0,1)+IF(I62=0,0,1)+IF(I81=0,0,1)+IF(I100=0,0,1)+IF(I119=0,0,1)+IF(I138=0,0,1)+IF(I157=0,0,1)+IF(I176=0,0,1)+IF(I194=0,0,1))</f>
        <v>73.070000000000007</v>
      </c>
      <c r="J195" s="34">
        <f>(J24+J43+J62+J81+J100+J119+J138+J157+J176+J194)/(IF(J24=0,0,1)+IF(J43=0,0,1)+IF(J62=0,0,1)+IF(J81=0,0,1)+IF(J100=0,0,1)+IF(J119=0,0,1)+IF(J138=0,0,1)+IF(J157=0,0,1)+IF(J176=0,0,1)+IF(J194=0,0,1))</f>
        <v>546.78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64.396000000000001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ССОШ 1</cp:lastModifiedBy>
  <cp:lastPrinted>2023-12-15T13:16:47Z</cp:lastPrinted>
  <dcterms:created xsi:type="dcterms:W3CDTF">2022-05-16T14:23:56Z</dcterms:created>
  <dcterms:modified xsi:type="dcterms:W3CDTF">2024-09-02T09:26:08Z</dcterms:modified>
</cp:coreProperties>
</file>